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erikonsult-my.sharepoint.com/personal/johan_lundmark_akeri_se/Documents/Skrivbordet/"/>
    </mc:Choice>
  </mc:AlternateContent>
  <xr:revisionPtr revIDLastSave="227" documentId="8_{225A5E90-B116-415B-B6E5-3FDC551B9030}" xr6:coauthVersionLast="47" xr6:coauthVersionMax="47" xr10:uidLastSave="{E5E72245-606A-4568-9807-E2F0E6922B2E}"/>
  <bookViews>
    <workbookView xWindow="-120" yWindow="-21720" windowWidth="37710" windowHeight="21840" xr2:uid="{00000000-000D-0000-FFFF-FFFF00000000}"/>
  </bookViews>
  <sheets>
    <sheet name="DMTmall" sheetId="1" r:id="rId1"/>
    <sheet name="Si8formler" sheetId="4" state="veryHidden" r:id="rId2"/>
  </sheets>
  <definedNames>
    <definedName name="cAvlM1">DMTmall!$D$4</definedName>
    <definedName name="cBasM">DMTmall!$D$3</definedName>
    <definedName name="cFelx">#REF!</definedName>
    <definedName name="cInterv">DMTmall!$D$5</definedName>
    <definedName name="omrSi8formler">Si8formler!$A$3:$D$9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I7" i="1"/>
  <c r="C14" i="1"/>
  <c r="I34" i="1" l="1"/>
  <c r="I33" i="1"/>
  <c r="I32" i="1"/>
  <c r="I31" i="1"/>
  <c r="I30" i="1"/>
  <c r="J30" i="1" s="1"/>
  <c r="K30" i="1" s="1"/>
  <c r="I29" i="1"/>
  <c r="J29" i="1" s="1"/>
  <c r="K29" i="1" s="1"/>
  <c r="I28" i="1"/>
  <c r="J28" i="1" s="1"/>
  <c r="K28" i="1" s="1"/>
  <c r="I27" i="1"/>
  <c r="I26" i="1"/>
  <c r="I25" i="1"/>
  <c r="I24" i="1"/>
  <c r="I23" i="1"/>
  <c r="I22" i="1"/>
  <c r="J22" i="1" s="1"/>
  <c r="K22" i="1" s="1"/>
  <c r="I21" i="1"/>
  <c r="J21" i="1" s="1"/>
  <c r="K21" i="1" s="1"/>
  <c r="I20" i="1"/>
  <c r="J20" i="1" s="1"/>
  <c r="K20" i="1" s="1"/>
  <c r="I19" i="1"/>
  <c r="I18" i="1"/>
  <c r="I17" i="1"/>
  <c r="I16" i="1"/>
  <c r="I15" i="1"/>
  <c r="J15" i="1" s="1"/>
  <c r="K15" i="1" s="1"/>
  <c r="I14" i="1"/>
  <c r="I13" i="1"/>
  <c r="J13" i="1" s="1"/>
  <c r="K13" i="1" s="1"/>
  <c r="I12" i="1"/>
  <c r="J12" i="1" s="1"/>
  <c r="K12" i="1" s="1"/>
  <c r="I11" i="1"/>
  <c r="I10" i="1"/>
  <c r="I9" i="1"/>
  <c r="J9" i="1" s="1"/>
  <c r="K9" i="1" s="1"/>
  <c r="I8" i="1"/>
  <c r="I6" i="1"/>
  <c r="I5" i="1"/>
  <c r="J8" i="1" l="1"/>
  <c r="K8" i="1" s="1"/>
  <c r="J14" i="1"/>
  <c r="K14" i="1" s="1"/>
  <c r="J6" i="1"/>
  <c r="K6" i="1" s="1"/>
  <c r="J27" i="1"/>
  <c r="K27" i="1" s="1"/>
  <c r="J19" i="1"/>
  <c r="K19" i="1" s="1"/>
  <c r="J34" i="1"/>
  <c r="K34" i="1" s="1"/>
  <c r="J18" i="1"/>
  <c r="K18" i="1" s="1"/>
  <c r="J11" i="1"/>
  <c r="K11" i="1" s="1"/>
  <c r="J32" i="1"/>
  <c r="K32" i="1" s="1"/>
  <c r="J24" i="1"/>
  <c r="K24" i="1" s="1"/>
  <c r="J16" i="1"/>
  <c r="K16" i="1" s="1"/>
  <c r="J26" i="1"/>
  <c r="K26" i="1" s="1"/>
  <c r="J5" i="1"/>
  <c r="K5" i="1" s="1"/>
  <c r="J33" i="1"/>
  <c r="K33" i="1" s="1"/>
  <c r="J25" i="1"/>
  <c r="K25" i="1" s="1"/>
  <c r="J17" i="1"/>
  <c r="K17" i="1" s="1"/>
  <c r="J10" i="1"/>
  <c r="K10" i="1" s="1"/>
  <c r="J31" i="1"/>
  <c r="K31" i="1" s="1"/>
  <c r="J23" i="1"/>
  <c r="K23" i="1" s="1"/>
  <c r="J7" i="1" l="1"/>
  <c r="K7" i="1" s="1"/>
</calcChain>
</file>

<file path=xl/sharedStrings.xml><?xml version="1.0" encoding="utf-8"?>
<sst xmlns="http://schemas.openxmlformats.org/spreadsheetml/2006/main" count="55" uniqueCount="55">
  <si>
    <t>Drivmedelsandel</t>
  </si>
  <si>
    <t>Avläsning</t>
  </si>
  <si>
    <t>Förändring enligt index</t>
  </si>
  <si>
    <t>Förändring %</t>
  </si>
  <si>
    <t>Intervall</t>
  </si>
  <si>
    <t>BladNamn</t>
  </si>
  <si>
    <t>CodeName</t>
  </si>
  <si>
    <t>CellAdr</t>
  </si>
  <si>
    <t>Formel</t>
  </si>
  <si>
    <t>DMTmall</t>
  </si>
  <si>
    <t>Blad1</t>
  </si>
  <si>
    <t>D8</t>
  </si>
  <si>
    <t>I8</t>
  </si>
  <si>
    <t>C14:C38</t>
  </si>
  <si>
    <t>B15:B38</t>
  </si>
  <si>
    <t>B14</t>
  </si>
  <si>
    <t>G15:G38</t>
  </si>
  <si>
    <t>G14</t>
  </si>
  <si>
    <t>IF(ISBLANK(R[-1]C),"",Si8TextNamn(R[-1]C))</t>
  </si>
  <si>
    <t>IF(OR(ISBLANK(R7C4),ISBLANK(R7C9)),0,Si8Ital(R7C4,R7C9))</t>
  </si>
  <si>
    <t>IF(OR(ISBLANK(R7C4),ISBLANK(R7C9),RC2&lt;R7C9,RC2=0),0,Si8Ital(R7C4,RC2))</t>
  </si>
  <si>
    <t>IF(ISBLANK(R7C9),0,Si8TalSerieavlM(R7C9,Max(1,R9C9)))</t>
  </si>
  <si>
    <t>Si8TalSerieAvlM(RC2,Max(1,R9C9))</t>
  </si>
  <si>
    <t>if(RC2=0,0,Si8TalSerieAvlM(R[-1]C,Max(1,R9C9)))</t>
  </si>
  <si>
    <t>omrSi8formler</t>
  </si>
  <si>
    <t>IF(OR(R7C9=0,R9C9=0),0,IF(Si8TalSerieAvlM(R[-1]C2,R9C9)&gt;Si8MinMaxPeriodSerie(FALSE,R7C4,FALSE),0,Si8TalSerieAvlM(R[-1]C2,R9C9)))</t>
  </si>
  <si>
    <t>Fraktprisets andel av alla</t>
  </si>
  <si>
    <t>enbart fraktpris</t>
  </si>
  <si>
    <t>Anvisning</t>
  </si>
  <si>
    <t>Celler med gul fyllning innehåller formler som är skyddade.</t>
  </si>
  <si>
    <t>Dessa celler ska nomalt sett inte ändras.</t>
  </si>
  <si>
    <t>Vita celler fylls i vid start.</t>
  </si>
  <si>
    <t>Om ändringar trots allt behöver göras är bladts skydd 99.</t>
  </si>
  <si>
    <t>Alla användare måste alltid kontrollera att beräkningarna</t>
  </si>
  <si>
    <t>ersättningar vid basm.</t>
  </si>
  <si>
    <t>Kolumnen aktuell prisnivå avser förhållande mellan</t>
  </si>
  <si>
    <t>är rätt. Fel kan alltid inträffa så var noggranna.</t>
  </si>
  <si>
    <t>Förutsättningar veckovis korrigering drivmedelspris</t>
  </si>
  <si>
    <t>Basvecka</t>
  </si>
  <si>
    <t>Första avläsningsvecka</t>
  </si>
  <si>
    <t>Aprisavläsning</t>
  </si>
  <si>
    <t>Benämning</t>
  </si>
  <si>
    <t>Veckopris</t>
  </si>
  <si>
    <t xml:space="preserve"> vid basvecka.</t>
  </si>
  <si>
    <t xml:space="preserve">Drivmedel som andel av </t>
  </si>
  <si>
    <t>Pris per liter vid basveckan</t>
  </si>
  <si>
    <t>Avläsnings-vecka</t>
  </si>
  <si>
    <t>Avläsningsvecka</t>
  </si>
  <si>
    <t>Påverkan relativt basveckans fraktpris</t>
  </si>
  <si>
    <t>Pris</t>
  </si>
  <si>
    <t>aktuell prisnivå och basveckans fraktprisnivå.</t>
  </si>
  <si>
    <t>Ange fraktpris basvecka</t>
  </si>
  <si>
    <t>Tillägg kr</t>
  </si>
  <si>
    <t>Veckoavläsning</t>
  </si>
  <si>
    <t>Källa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</si>
</sst>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0.0%"/>
    <numFmt numFmtId="165" formatCode="0.0%;[Red]\-0.0%;&quot;&quot;"/>
    <numFmt numFmtId="166" formatCode="0.0;[Red]\-0.0;&quot;&quot;"/>
    <numFmt numFmtId="167" formatCode="0;[Red]\-0;&quot; - &quot;"/>
    <numFmt numFmtId="168" formatCode="0.00;[Red]\-0.00;&quot;&quot;"/>
    <numFmt numFmtId="169" formatCode="0.0_ ;[Red]\-0.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D7447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72569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hair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0" borderId="0" xfId="0" applyFont="1"/>
    <xf numFmtId="0" fontId="8" fillId="0" borderId="0" xfId="0" applyFont="1" applyAlignment="1">
      <alignment horizontal="right"/>
    </xf>
    <xf numFmtId="0" fontId="9" fillId="5" borderId="0" xfId="0" applyFont="1" applyFill="1"/>
    <xf numFmtId="167" fontId="5" fillId="0" borderId="10" xfId="0" applyNumberFormat="1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6" fillId="4" borderId="0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2" fillId="7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0" borderId="0" xfId="0" applyNumberFormat="1" applyBorder="1" applyAlignment="1" applyProtection="1">
      <alignment horizontal="right" indent="1"/>
      <protection locked="0"/>
    </xf>
    <xf numFmtId="0" fontId="0" fillId="2" borderId="0" xfId="0" applyFill="1" applyBorder="1" applyAlignment="1" applyProtection="1">
      <alignment horizontal="right" indent="1"/>
      <protection locked="0"/>
    </xf>
    <xf numFmtId="10" fontId="0" fillId="2" borderId="0" xfId="0" applyNumberFormat="1" applyFill="1" applyBorder="1" applyAlignment="1" applyProtection="1">
      <alignment horizontal="right" indent="1"/>
      <protection locked="0"/>
    </xf>
    <xf numFmtId="0" fontId="0" fillId="2" borderId="14" xfId="0" applyFill="1" applyBorder="1" applyProtection="1">
      <protection locked="0"/>
    </xf>
    <xf numFmtId="0" fontId="10" fillId="7" borderId="0" xfId="0" applyFont="1" applyFill="1" applyProtection="1">
      <protection locked="0"/>
    </xf>
    <xf numFmtId="0" fontId="6" fillId="4" borderId="0" xfId="0" applyFont="1" applyFill="1" applyBorder="1" applyAlignment="1" applyProtection="1">
      <alignment wrapText="1"/>
      <protection locked="0"/>
    </xf>
    <xf numFmtId="0" fontId="5" fillId="7" borderId="0" xfId="0" applyFont="1" applyFill="1" applyProtection="1">
      <protection locked="0"/>
    </xf>
    <xf numFmtId="165" fontId="5" fillId="9" borderId="9" xfId="1" applyNumberFormat="1" applyFont="1" applyFill="1" applyBorder="1" applyAlignment="1" applyProtection="1">
      <alignment horizontal="right" indent="1"/>
    </xf>
    <xf numFmtId="165" fontId="5" fillId="9" borderId="9" xfId="1" applyNumberFormat="1" applyFont="1" applyFill="1" applyBorder="1" applyProtection="1"/>
    <xf numFmtId="165" fontId="5" fillId="9" borderId="11" xfId="1" applyNumberFormat="1" applyFont="1" applyFill="1" applyBorder="1" applyProtection="1"/>
    <xf numFmtId="165" fontId="5" fillId="9" borderId="11" xfId="1" applyNumberFormat="1" applyFont="1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 indent="1"/>
      <protection locked="0"/>
    </xf>
    <xf numFmtId="0" fontId="0" fillId="0" borderId="0" xfId="0" applyFill="1" applyAlignment="1" applyProtection="1">
      <alignment horizontal="right" vertical="center" indent="1"/>
      <protection locked="0"/>
    </xf>
    <xf numFmtId="0" fontId="11" fillId="0" borderId="0" xfId="0" applyFont="1" applyProtection="1"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" vertical="top"/>
      <protection locked="0"/>
    </xf>
    <xf numFmtId="166" fontId="5" fillId="0" borderId="9" xfId="0" applyNumberFormat="1" applyFont="1" applyFill="1" applyBorder="1" applyAlignment="1" applyProtection="1">
      <alignment horizontal="center"/>
      <protection locked="0"/>
    </xf>
    <xf numFmtId="166" fontId="5" fillId="0" borderId="11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 indent="1"/>
    </xf>
    <xf numFmtId="0" fontId="5" fillId="0" borderId="6" xfId="0" applyFont="1" applyFill="1" applyBorder="1" applyProtection="1"/>
    <xf numFmtId="164" fontId="0" fillId="10" borderId="8" xfId="0" applyNumberFormat="1" applyFill="1" applyBorder="1" applyAlignment="1" applyProtection="1">
      <alignment horizontal="right" indent="1"/>
      <protection locked="0"/>
    </xf>
    <xf numFmtId="0" fontId="0" fillId="7" borderId="14" xfId="0" applyFill="1" applyBorder="1" applyProtection="1">
      <protection locked="0"/>
    </xf>
    <xf numFmtId="0" fontId="0" fillId="11" borderId="13" xfId="0" applyFill="1" applyBorder="1" applyAlignment="1" applyProtection="1">
      <alignment horizontal="center"/>
      <protection locked="0"/>
    </xf>
    <xf numFmtId="169" fontId="0" fillId="0" borderId="0" xfId="0" applyNumberFormat="1"/>
    <xf numFmtId="0" fontId="3" fillId="4" borderId="5" xfId="0" applyFont="1" applyFill="1" applyBorder="1"/>
    <xf numFmtId="0" fontId="3" fillId="4" borderId="6" xfId="0" applyFont="1" applyFill="1" applyBorder="1"/>
    <xf numFmtId="166" fontId="5" fillId="9" borderId="15" xfId="2" applyNumberFormat="1" applyFont="1" applyFill="1" applyBorder="1" applyAlignment="1">
      <alignment horizontal="right" indent="1"/>
    </xf>
    <xf numFmtId="166" fontId="5" fillId="9" borderId="16" xfId="2" applyNumberFormat="1" applyFont="1" applyFill="1" applyBorder="1" applyAlignment="1">
      <alignment horizontal="right" indent="1"/>
    </xf>
    <xf numFmtId="168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indent="1"/>
    </xf>
    <xf numFmtId="0" fontId="5" fillId="0" borderId="5" xfId="0" applyFont="1" applyFill="1" applyBorder="1" applyAlignment="1" applyProtection="1">
      <alignment horizontal="left" indent="1"/>
    </xf>
    <xf numFmtId="0" fontId="6" fillId="3" borderId="2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3">
    <cellStyle name="Normal" xfId="0" builtinId="0"/>
    <cellStyle name="Procent" xfId="1" builtinId="5"/>
    <cellStyle name="Valuta" xfId="2" builtinId="4"/>
  </cellStyles>
  <dxfs count="0"/>
  <tableStyles count="0" defaultTableStyle="TableStyleMedium2" defaultPivotStyle="PivotStyleLight16"/>
  <colors>
    <mruColors>
      <color rgb="FFFFFFCC"/>
      <color rgb="FFFFFF99"/>
      <color rgb="FFE7E4D5"/>
      <color rgb="FF725690"/>
      <color rgb="FF7D7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Q34"/>
  <sheetViews>
    <sheetView showGridLines="0" tabSelected="1" zoomScale="140" zoomScaleNormal="140" workbookViewId="0">
      <selection activeCell="C18" sqref="C18"/>
    </sheetView>
  </sheetViews>
  <sheetFormatPr defaultColWidth="9.140625" defaultRowHeight="15" x14ac:dyDescent="0.25"/>
  <cols>
    <col min="1" max="1" width="9.140625" style="1"/>
    <col min="2" max="2" width="12.28515625" style="1" customWidth="1"/>
    <col min="3" max="3" width="12" style="1" customWidth="1"/>
    <col min="4" max="4" width="9.140625" style="1"/>
    <col min="5" max="5" width="5.140625" style="1" customWidth="1"/>
    <col min="6" max="6" width="2.5703125" style="1" customWidth="1"/>
    <col min="7" max="8" width="9.140625" style="1"/>
    <col min="9" max="9" width="11.7109375" style="1" customWidth="1"/>
    <col min="10" max="10" width="15.5703125" style="1" customWidth="1"/>
    <col min="11" max="11" width="10.85546875" style="1" customWidth="1"/>
    <col min="12" max="12" width="9.85546875" style="1" bestFit="1" customWidth="1"/>
    <col min="13" max="13" width="9.140625" style="1"/>
    <col min="14" max="14" width="12.28515625" style="1" customWidth="1"/>
    <col min="15" max="15" width="15.140625" style="1" customWidth="1"/>
    <col min="16" max="16" width="10.140625" style="1" customWidth="1"/>
    <col min="17" max="16384" width="9.140625" style="1"/>
  </cols>
  <sheetData>
    <row r="1" spans="1:17" x14ac:dyDescent="0.25">
      <c r="A1" s="17" t="s">
        <v>53</v>
      </c>
      <c r="B1" s="18"/>
      <c r="C1" s="18"/>
      <c r="D1" s="18"/>
      <c r="E1" s="18"/>
      <c r="G1" s="14"/>
      <c r="H1" s="14"/>
      <c r="I1" s="14"/>
      <c r="J1" s="14"/>
      <c r="K1"/>
      <c r="L1"/>
      <c r="M1"/>
      <c r="N1"/>
      <c r="O1"/>
      <c r="P1"/>
    </row>
    <row r="2" spans="1:17" ht="27" customHeight="1" x14ac:dyDescent="0.3">
      <c r="A2" s="44" t="s">
        <v>37</v>
      </c>
      <c r="B2" s="15"/>
      <c r="C2" s="15"/>
      <c r="D2" s="15"/>
      <c r="E2" s="15"/>
      <c r="G2" s="38" t="s">
        <v>2</v>
      </c>
      <c r="K2"/>
      <c r="L2"/>
      <c r="M2"/>
      <c r="N2"/>
      <c r="O2"/>
      <c r="P2"/>
      <c r="Q2"/>
    </row>
    <row r="3" spans="1:17" x14ac:dyDescent="0.25">
      <c r="A3" s="15" t="s">
        <v>38</v>
      </c>
      <c r="B3" s="15"/>
      <c r="C3" s="15"/>
      <c r="D3" s="36">
        <v>202208</v>
      </c>
      <c r="E3" s="15"/>
      <c r="G3" s="58" t="s">
        <v>46</v>
      </c>
      <c r="H3" s="11" t="s">
        <v>47</v>
      </c>
      <c r="I3" s="12"/>
      <c r="J3" s="12"/>
      <c r="K3" s="51"/>
      <c r="L3"/>
      <c r="M3"/>
      <c r="N3"/>
      <c r="O3"/>
      <c r="P3"/>
      <c r="Q3"/>
    </row>
    <row r="4" spans="1:17" ht="36.75" x14ac:dyDescent="0.25">
      <c r="A4" s="39" t="s">
        <v>39</v>
      </c>
      <c r="B4" s="15"/>
      <c r="C4" s="15"/>
      <c r="D4" s="37">
        <v>202209</v>
      </c>
      <c r="E4" s="15"/>
      <c r="G4" s="59"/>
      <c r="H4" s="13" t="s">
        <v>49</v>
      </c>
      <c r="I4" s="13" t="s">
        <v>3</v>
      </c>
      <c r="J4" s="30" t="s">
        <v>48</v>
      </c>
      <c r="K4" s="52" t="s">
        <v>52</v>
      </c>
      <c r="L4"/>
      <c r="M4"/>
      <c r="N4"/>
      <c r="O4"/>
      <c r="P4"/>
      <c r="Q4"/>
    </row>
    <row r="5" spans="1:17" x14ac:dyDescent="0.25">
      <c r="A5" s="40" t="s">
        <v>4</v>
      </c>
      <c r="B5" s="40"/>
      <c r="C5" s="40"/>
      <c r="D5" s="41">
        <v>1</v>
      </c>
      <c r="E5" s="15"/>
      <c r="G5" s="10">
        <f>cAvlM1</f>
        <v>202209</v>
      </c>
      <c r="H5" s="42"/>
      <c r="I5" s="32">
        <f>IF(OR($C$16=0,H5=0),0,ROUND((H5-$C$16)/$C$16,3))</f>
        <v>0</v>
      </c>
      <c r="J5" s="32">
        <f>ROUND($C$14*I5,3)</f>
        <v>0</v>
      </c>
      <c r="K5" s="53">
        <f t="shared" ref="K5:K35" si="0">ROUND($C$17*J5,3)</f>
        <v>0</v>
      </c>
      <c r="L5" s="50"/>
      <c r="M5"/>
      <c r="N5"/>
      <c r="O5"/>
      <c r="P5"/>
      <c r="Q5"/>
    </row>
    <row r="6" spans="1:17" x14ac:dyDescent="0.25">
      <c r="A6" s="16" t="s">
        <v>40</v>
      </c>
      <c r="B6" s="15"/>
      <c r="C6" s="15"/>
      <c r="D6" s="15"/>
      <c r="E6" s="15"/>
      <c r="G6" s="10">
        <f t="shared" ref="G6:G34" si="1">IF(G5-TRUNC(G5,-2)=52,G5+49,G5+1)</f>
        <v>202210</v>
      </c>
      <c r="H6" s="42"/>
      <c r="I6" s="32">
        <f t="shared" ref="I6:I35" si="2">IF(OR($C$16=0,H6=0),0,ROUND((H6-$C$16)/$C$16,3))</f>
        <v>0</v>
      </c>
      <c r="J6" s="32">
        <f t="shared" ref="J6:J35" si="3">ROUND($C$14*I6,3)</f>
        <v>0</v>
      </c>
      <c r="K6" s="53">
        <f t="shared" si="0"/>
        <v>0</v>
      </c>
      <c r="L6" s="50"/>
      <c r="M6"/>
      <c r="N6"/>
      <c r="O6"/>
      <c r="P6"/>
      <c r="Q6"/>
    </row>
    <row r="7" spans="1:17" x14ac:dyDescent="0.25">
      <c r="A7" s="2" t="s">
        <v>41</v>
      </c>
      <c r="B7" s="3"/>
      <c r="C7" s="56" t="s">
        <v>54</v>
      </c>
      <c r="D7" s="57"/>
      <c r="E7" s="15"/>
      <c r="G7" s="10">
        <f t="shared" si="1"/>
        <v>202211</v>
      </c>
      <c r="H7" s="42"/>
      <c r="I7" s="32">
        <f t="shared" si="2"/>
        <v>0</v>
      </c>
      <c r="J7" s="32">
        <f t="shared" si="3"/>
        <v>0</v>
      </c>
      <c r="K7" s="53">
        <f t="shared" si="0"/>
        <v>0</v>
      </c>
      <c r="L7" s="50"/>
      <c r="M7"/>
      <c r="N7"/>
      <c r="O7"/>
      <c r="P7"/>
      <c r="Q7"/>
    </row>
    <row r="8" spans="1:17" x14ac:dyDescent="0.25">
      <c r="A8" s="4"/>
      <c r="B8" s="5"/>
      <c r="C8" s="45" t="s">
        <v>42</v>
      </c>
      <c r="D8" s="46"/>
      <c r="E8" s="15"/>
      <c r="G8" s="10">
        <f t="shared" si="1"/>
        <v>202212</v>
      </c>
      <c r="H8" s="42"/>
      <c r="I8" s="32">
        <f t="shared" si="2"/>
        <v>0</v>
      </c>
      <c r="J8" s="32">
        <f t="shared" si="3"/>
        <v>0</v>
      </c>
      <c r="K8" s="53">
        <f t="shared" si="0"/>
        <v>0</v>
      </c>
      <c r="L8" s="50"/>
      <c r="M8"/>
      <c r="N8"/>
      <c r="O8"/>
      <c r="P8"/>
      <c r="Q8"/>
    </row>
    <row r="9" spans="1:17" x14ac:dyDescent="0.25">
      <c r="A9" s="4" t="s">
        <v>0</v>
      </c>
      <c r="B9" s="5"/>
      <c r="C9" s="26"/>
      <c r="D9" s="22"/>
      <c r="E9" s="15"/>
      <c r="G9" s="10">
        <f t="shared" si="1"/>
        <v>202213</v>
      </c>
      <c r="H9" s="42"/>
      <c r="I9" s="32">
        <f t="shared" si="2"/>
        <v>0</v>
      </c>
      <c r="J9" s="32">
        <f t="shared" si="3"/>
        <v>0</v>
      </c>
      <c r="K9" s="53">
        <f t="shared" si="0"/>
        <v>0</v>
      </c>
      <c r="L9" s="50"/>
      <c r="M9"/>
      <c r="N9"/>
      <c r="O9"/>
      <c r="P9"/>
      <c r="Q9"/>
    </row>
    <row r="10" spans="1:17" x14ac:dyDescent="0.25">
      <c r="A10" s="4" t="s">
        <v>43</v>
      </c>
      <c r="B10" s="5"/>
      <c r="C10" s="25">
        <v>0</v>
      </c>
      <c r="D10" s="22"/>
      <c r="E10" s="15"/>
      <c r="G10" s="10">
        <f t="shared" si="1"/>
        <v>202214</v>
      </c>
      <c r="H10" s="42"/>
      <c r="I10" s="32">
        <f t="shared" si="2"/>
        <v>0</v>
      </c>
      <c r="J10" s="32">
        <f t="shared" si="3"/>
        <v>0</v>
      </c>
      <c r="K10" s="53">
        <f t="shared" si="0"/>
        <v>0</v>
      </c>
      <c r="L10" s="50"/>
      <c r="M10"/>
      <c r="N10"/>
      <c r="O10"/>
      <c r="P10"/>
      <c r="Q10"/>
    </row>
    <row r="11" spans="1:17" x14ac:dyDescent="0.25">
      <c r="A11" s="4" t="s">
        <v>26</v>
      </c>
      <c r="B11" s="21"/>
      <c r="C11" s="26"/>
      <c r="D11" s="22"/>
      <c r="E11" s="15"/>
      <c r="G11" s="10">
        <f t="shared" si="1"/>
        <v>202215</v>
      </c>
      <c r="H11" s="42"/>
      <c r="I11" s="32">
        <f t="shared" si="2"/>
        <v>0</v>
      </c>
      <c r="J11" s="32">
        <f t="shared" si="3"/>
        <v>0</v>
      </c>
      <c r="K11" s="53">
        <f t="shared" si="0"/>
        <v>0</v>
      </c>
      <c r="L11" s="50"/>
      <c r="M11"/>
      <c r="N11"/>
      <c r="O11"/>
      <c r="P11"/>
      <c r="Q11"/>
    </row>
    <row r="12" spans="1:17" x14ac:dyDescent="0.25">
      <c r="A12" s="4" t="s">
        <v>34</v>
      </c>
      <c r="B12" s="21"/>
      <c r="C12" s="25">
        <v>1</v>
      </c>
      <c r="D12" s="22"/>
      <c r="E12" s="15"/>
      <c r="G12" s="10">
        <f t="shared" si="1"/>
        <v>202216</v>
      </c>
      <c r="H12" s="42"/>
      <c r="I12" s="33">
        <f t="shared" si="2"/>
        <v>0</v>
      </c>
      <c r="J12" s="32">
        <f t="shared" si="3"/>
        <v>0</v>
      </c>
      <c r="K12" s="53">
        <f t="shared" si="0"/>
        <v>0</v>
      </c>
      <c r="L12" s="50"/>
      <c r="M12"/>
      <c r="N12"/>
      <c r="O12"/>
      <c r="P12"/>
      <c r="Q12"/>
    </row>
    <row r="13" spans="1:17" x14ac:dyDescent="0.25">
      <c r="A13" s="4" t="s">
        <v>44</v>
      </c>
      <c r="B13" s="21"/>
      <c r="C13" s="27"/>
      <c r="D13" s="22"/>
      <c r="E13" s="15"/>
      <c r="G13" s="10">
        <f t="shared" si="1"/>
        <v>202217</v>
      </c>
      <c r="H13" s="42"/>
      <c r="I13" s="33">
        <f t="shared" si="2"/>
        <v>0</v>
      </c>
      <c r="J13" s="32">
        <f t="shared" si="3"/>
        <v>0</v>
      </c>
      <c r="K13" s="53">
        <f t="shared" si="0"/>
        <v>0</v>
      </c>
      <c r="L13" s="50"/>
      <c r="M13"/>
      <c r="N13"/>
      <c r="O13"/>
      <c r="P13"/>
      <c r="Q13"/>
    </row>
    <row r="14" spans="1:17" x14ac:dyDescent="0.25">
      <c r="A14" s="6" t="s">
        <v>27</v>
      </c>
      <c r="B14" s="23"/>
      <c r="C14" s="47">
        <f>IF(C12=0,0,ROUND(C10/C12,3))</f>
        <v>0</v>
      </c>
      <c r="D14" s="24"/>
      <c r="E14" s="15"/>
      <c r="G14" s="10">
        <f t="shared" si="1"/>
        <v>202218</v>
      </c>
      <c r="H14" s="42"/>
      <c r="I14" s="33">
        <f t="shared" si="2"/>
        <v>0</v>
      </c>
      <c r="J14" s="32">
        <f t="shared" si="3"/>
        <v>0</v>
      </c>
      <c r="K14" s="53">
        <f t="shared" si="0"/>
        <v>0</v>
      </c>
      <c r="L14" s="50"/>
      <c r="M14"/>
      <c r="N14"/>
      <c r="O14"/>
      <c r="P14"/>
      <c r="Q14"/>
    </row>
    <row r="15" spans="1:17" x14ac:dyDescent="0.25">
      <c r="A15" s="16" t="s">
        <v>1</v>
      </c>
      <c r="B15" s="15"/>
      <c r="C15" s="15"/>
      <c r="D15" s="15"/>
      <c r="E15" s="15"/>
      <c r="G15" s="10">
        <f t="shared" si="1"/>
        <v>202219</v>
      </c>
      <c r="H15" s="42"/>
      <c r="I15" s="33">
        <f t="shared" si="2"/>
        <v>0</v>
      </c>
      <c r="J15" s="32">
        <f t="shared" si="3"/>
        <v>0</v>
      </c>
      <c r="K15" s="53">
        <f t="shared" si="0"/>
        <v>0</v>
      </c>
      <c r="L15" s="50"/>
      <c r="M15"/>
      <c r="N15"/>
      <c r="O15"/>
      <c r="P15"/>
      <c r="Q15"/>
    </row>
    <row r="16" spans="1:17" x14ac:dyDescent="0.25">
      <c r="A16" s="19" t="s">
        <v>45</v>
      </c>
      <c r="B16" s="20"/>
      <c r="C16" s="55">
        <v>0</v>
      </c>
      <c r="D16" s="28"/>
      <c r="E16" s="15"/>
      <c r="G16" s="10">
        <f t="shared" si="1"/>
        <v>202220</v>
      </c>
      <c r="H16" s="42"/>
      <c r="I16" s="33">
        <f t="shared" si="2"/>
        <v>0</v>
      </c>
      <c r="J16" s="32">
        <f t="shared" si="3"/>
        <v>0</v>
      </c>
      <c r="K16" s="53">
        <f t="shared" si="0"/>
        <v>0</v>
      </c>
      <c r="L16" s="50"/>
      <c r="M16"/>
      <c r="N16"/>
      <c r="O16"/>
      <c r="P16"/>
      <c r="Q16"/>
    </row>
    <row r="17" spans="1:17" x14ac:dyDescent="0.25">
      <c r="A17" s="19" t="s">
        <v>51</v>
      </c>
      <c r="B17" s="19"/>
      <c r="C17" s="49">
        <v>0</v>
      </c>
      <c r="D17" s="48"/>
      <c r="E17" s="15"/>
      <c r="G17" s="10">
        <f t="shared" si="1"/>
        <v>202221</v>
      </c>
      <c r="H17" s="42"/>
      <c r="I17" s="33">
        <f t="shared" si="2"/>
        <v>0</v>
      </c>
      <c r="J17" s="32">
        <f t="shared" si="3"/>
        <v>0</v>
      </c>
      <c r="K17" s="53">
        <f t="shared" si="0"/>
        <v>0</v>
      </c>
      <c r="L17" s="50"/>
      <c r="M17"/>
      <c r="N17"/>
      <c r="O17"/>
      <c r="P17"/>
      <c r="Q17"/>
    </row>
    <row r="18" spans="1:17" x14ac:dyDescent="0.25">
      <c r="A18"/>
      <c r="B18"/>
      <c r="C18"/>
      <c r="D18"/>
      <c r="E18"/>
      <c r="G18" s="10">
        <f t="shared" si="1"/>
        <v>202222</v>
      </c>
      <c r="H18" s="42"/>
      <c r="I18" s="33">
        <f t="shared" si="2"/>
        <v>0</v>
      </c>
      <c r="J18" s="32">
        <f t="shared" si="3"/>
        <v>0</v>
      </c>
      <c r="K18" s="53">
        <f t="shared" si="0"/>
        <v>0</v>
      </c>
      <c r="L18" s="50"/>
      <c r="M18"/>
      <c r="N18"/>
      <c r="O18"/>
      <c r="P18"/>
      <c r="Q18"/>
    </row>
    <row r="19" spans="1:17" x14ac:dyDescent="0.25">
      <c r="A19"/>
      <c r="B19"/>
      <c r="C19"/>
      <c r="D19"/>
      <c r="E19"/>
      <c r="G19" s="10">
        <f t="shared" si="1"/>
        <v>202223</v>
      </c>
      <c r="H19" s="42"/>
      <c r="I19" s="33">
        <f t="shared" si="2"/>
        <v>0</v>
      </c>
      <c r="J19" s="32">
        <f t="shared" si="3"/>
        <v>0</v>
      </c>
      <c r="K19" s="53">
        <f t="shared" si="0"/>
        <v>0</v>
      </c>
      <c r="L19" s="50"/>
      <c r="M19"/>
      <c r="N19"/>
      <c r="O19"/>
      <c r="P19"/>
      <c r="Q19"/>
    </row>
    <row r="20" spans="1:17" x14ac:dyDescent="0.25">
      <c r="A20"/>
      <c r="B20"/>
      <c r="C20"/>
      <c r="D20"/>
      <c r="E20"/>
      <c r="G20" s="10">
        <f t="shared" si="1"/>
        <v>202224</v>
      </c>
      <c r="H20" s="42"/>
      <c r="I20" s="33">
        <f t="shared" si="2"/>
        <v>0</v>
      </c>
      <c r="J20" s="32">
        <f t="shared" si="3"/>
        <v>0</v>
      </c>
      <c r="K20" s="53">
        <f t="shared" si="0"/>
        <v>0</v>
      </c>
      <c r="L20" s="50"/>
      <c r="M20"/>
      <c r="N20"/>
      <c r="O20"/>
      <c r="P20"/>
    </row>
    <row r="21" spans="1:17" x14ac:dyDescent="0.25">
      <c r="A21"/>
      <c r="B21"/>
      <c r="C21"/>
      <c r="D21"/>
      <c r="E21"/>
      <c r="G21" s="10">
        <f t="shared" si="1"/>
        <v>202225</v>
      </c>
      <c r="H21" s="42"/>
      <c r="I21" s="33">
        <f t="shared" si="2"/>
        <v>0</v>
      </c>
      <c r="J21" s="32">
        <f t="shared" si="3"/>
        <v>0</v>
      </c>
      <c r="K21" s="53">
        <f t="shared" si="0"/>
        <v>0</v>
      </c>
      <c r="L21" s="50"/>
      <c r="M21"/>
      <c r="N21"/>
      <c r="O21"/>
      <c r="P21"/>
    </row>
    <row r="22" spans="1:17" x14ac:dyDescent="0.25">
      <c r="A22" s="15"/>
      <c r="B22" s="15"/>
      <c r="C22" s="15"/>
      <c r="D22" s="15"/>
      <c r="E22" s="15"/>
      <c r="G22" s="10">
        <f t="shared" si="1"/>
        <v>202226</v>
      </c>
      <c r="H22" s="42"/>
      <c r="I22" s="33">
        <f t="shared" si="2"/>
        <v>0</v>
      </c>
      <c r="J22" s="32">
        <f t="shared" si="3"/>
        <v>0</v>
      </c>
      <c r="K22" s="53">
        <f t="shared" si="0"/>
        <v>0</v>
      </c>
      <c r="L22" s="50"/>
      <c r="M22"/>
      <c r="N22"/>
      <c r="O22"/>
      <c r="P22"/>
    </row>
    <row r="23" spans="1:17" x14ac:dyDescent="0.25">
      <c r="A23" s="29" t="s">
        <v>28</v>
      </c>
      <c r="B23" s="15"/>
      <c r="C23" s="15"/>
      <c r="D23" s="15"/>
      <c r="E23" s="15"/>
      <c r="G23" s="10">
        <f t="shared" si="1"/>
        <v>202227</v>
      </c>
      <c r="H23" s="42"/>
      <c r="I23" s="33">
        <f t="shared" si="2"/>
        <v>0</v>
      </c>
      <c r="J23" s="32">
        <f t="shared" si="3"/>
        <v>0</v>
      </c>
      <c r="K23" s="53">
        <f t="shared" si="0"/>
        <v>0</v>
      </c>
      <c r="L23" s="50"/>
      <c r="M23"/>
      <c r="N23"/>
      <c r="O23"/>
      <c r="P23"/>
    </row>
    <row r="24" spans="1:17" x14ac:dyDescent="0.25">
      <c r="A24" s="31" t="s">
        <v>29</v>
      </c>
      <c r="B24" s="15"/>
      <c r="C24" s="15"/>
      <c r="D24" s="15"/>
      <c r="E24" s="15"/>
      <c r="G24" s="10">
        <f t="shared" si="1"/>
        <v>202228</v>
      </c>
      <c r="H24" s="42"/>
      <c r="I24" s="33">
        <f t="shared" si="2"/>
        <v>0</v>
      </c>
      <c r="J24" s="32">
        <f t="shared" si="3"/>
        <v>0</v>
      </c>
      <c r="K24" s="53">
        <f t="shared" si="0"/>
        <v>0</v>
      </c>
      <c r="L24" s="50"/>
      <c r="M24"/>
      <c r="N24"/>
      <c r="O24"/>
      <c r="P24"/>
    </row>
    <row r="25" spans="1:17" x14ac:dyDescent="0.25">
      <c r="A25" s="31" t="s">
        <v>30</v>
      </c>
      <c r="B25" s="15"/>
      <c r="C25" s="15"/>
      <c r="D25" s="15"/>
      <c r="E25" s="15"/>
      <c r="G25" s="10">
        <f t="shared" si="1"/>
        <v>202229</v>
      </c>
      <c r="H25" s="42"/>
      <c r="I25" s="33">
        <f t="shared" si="2"/>
        <v>0</v>
      </c>
      <c r="J25" s="32">
        <f t="shared" si="3"/>
        <v>0</v>
      </c>
      <c r="K25" s="53">
        <f t="shared" si="0"/>
        <v>0</v>
      </c>
      <c r="L25" s="50"/>
      <c r="M25"/>
      <c r="N25"/>
      <c r="O25"/>
      <c r="P25"/>
    </row>
    <row r="26" spans="1:17" x14ac:dyDescent="0.25">
      <c r="A26" s="31" t="s">
        <v>31</v>
      </c>
      <c r="B26" s="15"/>
      <c r="C26" s="15"/>
      <c r="D26" s="15"/>
      <c r="E26" s="15"/>
      <c r="G26" s="10">
        <f t="shared" si="1"/>
        <v>202230</v>
      </c>
      <c r="H26" s="42"/>
      <c r="I26" s="33">
        <f t="shared" si="2"/>
        <v>0</v>
      </c>
      <c r="J26" s="32">
        <f t="shared" si="3"/>
        <v>0</v>
      </c>
      <c r="K26" s="53">
        <f t="shared" si="0"/>
        <v>0</v>
      </c>
      <c r="L26" s="50"/>
      <c r="M26"/>
      <c r="N26"/>
      <c r="O26"/>
      <c r="P26"/>
    </row>
    <row r="27" spans="1:17" x14ac:dyDescent="0.25">
      <c r="A27" s="31"/>
      <c r="B27" s="15"/>
      <c r="C27" s="15"/>
      <c r="D27" s="15"/>
      <c r="E27" s="15"/>
      <c r="G27" s="10">
        <f t="shared" si="1"/>
        <v>202231</v>
      </c>
      <c r="H27" s="42"/>
      <c r="I27" s="33">
        <f t="shared" si="2"/>
        <v>0</v>
      </c>
      <c r="J27" s="32">
        <f t="shared" si="3"/>
        <v>0</v>
      </c>
      <c r="K27" s="53">
        <f t="shared" si="0"/>
        <v>0</v>
      </c>
      <c r="L27" s="50"/>
      <c r="M27"/>
      <c r="N27"/>
      <c r="O27"/>
      <c r="P27"/>
    </row>
    <row r="28" spans="1:17" x14ac:dyDescent="0.25">
      <c r="A28" s="31" t="s">
        <v>35</v>
      </c>
      <c r="B28" s="15"/>
      <c r="C28" s="15"/>
      <c r="D28" s="15"/>
      <c r="E28" s="15"/>
      <c r="G28" s="10">
        <f t="shared" si="1"/>
        <v>202232</v>
      </c>
      <c r="H28" s="42"/>
      <c r="I28" s="33">
        <f t="shared" si="2"/>
        <v>0</v>
      </c>
      <c r="J28" s="32">
        <f t="shared" si="3"/>
        <v>0</v>
      </c>
      <c r="K28" s="53">
        <f t="shared" si="0"/>
        <v>0</v>
      </c>
      <c r="L28" s="50"/>
      <c r="M28"/>
      <c r="N28"/>
      <c r="O28"/>
      <c r="P28"/>
    </row>
    <row r="29" spans="1:17" x14ac:dyDescent="0.25">
      <c r="A29" s="31" t="s">
        <v>50</v>
      </c>
      <c r="B29" s="15"/>
      <c r="C29" s="15"/>
      <c r="D29" s="15"/>
      <c r="E29" s="15"/>
      <c r="G29" s="10">
        <f t="shared" si="1"/>
        <v>202233</v>
      </c>
      <c r="H29" s="42"/>
      <c r="I29" s="33">
        <f t="shared" si="2"/>
        <v>0</v>
      </c>
      <c r="J29" s="32">
        <f t="shared" si="3"/>
        <v>0</v>
      </c>
      <c r="K29" s="53">
        <f t="shared" si="0"/>
        <v>0</v>
      </c>
      <c r="L29" s="50"/>
      <c r="M29"/>
      <c r="N29"/>
      <c r="O29"/>
      <c r="P29"/>
    </row>
    <row r="30" spans="1:17" x14ac:dyDescent="0.25">
      <c r="A30" s="31"/>
      <c r="B30" s="15"/>
      <c r="C30" s="15"/>
      <c r="D30" s="15"/>
      <c r="E30" s="15"/>
      <c r="G30" s="10">
        <f t="shared" si="1"/>
        <v>202234</v>
      </c>
      <c r="H30" s="42"/>
      <c r="I30" s="33">
        <f t="shared" si="2"/>
        <v>0</v>
      </c>
      <c r="J30" s="32">
        <f t="shared" si="3"/>
        <v>0</v>
      </c>
      <c r="K30" s="53">
        <f t="shared" si="0"/>
        <v>0</v>
      </c>
      <c r="L30" s="50"/>
      <c r="M30"/>
      <c r="N30"/>
      <c r="O30"/>
      <c r="P30"/>
    </row>
    <row r="31" spans="1:17" x14ac:dyDescent="0.25">
      <c r="A31" s="31" t="s">
        <v>32</v>
      </c>
      <c r="B31" s="15"/>
      <c r="C31" s="15"/>
      <c r="D31" s="15"/>
      <c r="E31" s="15"/>
      <c r="G31" s="10">
        <f t="shared" si="1"/>
        <v>202235</v>
      </c>
      <c r="H31" s="42"/>
      <c r="I31" s="33">
        <f t="shared" si="2"/>
        <v>0</v>
      </c>
      <c r="J31" s="32">
        <f t="shared" si="3"/>
        <v>0</v>
      </c>
      <c r="K31" s="53">
        <f t="shared" si="0"/>
        <v>0</v>
      </c>
      <c r="L31" s="50"/>
      <c r="M31"/>
      <c r="N31"/>
      <c r="O31"/>
      <c r="P31"/>
    </row>
    <row r="32" spans="1:17" x14ac:dyDescent="0.25">
      <c r="A32" s="15"/>
      <c r="B32" s="15"/>
      <c r="C32" s="15"/>
      <c r="D32" s="15"/>
      <c r="E32" s="15"/>
      <c r="G32" s="10">
        <f t="shared" si="1"/>
        <v>202236</v>
      </c>
      <c r="H32" s="42"/>
      <c r="I32" s="33">
        <f t="shared" si="2"/>
        <v>0</v>
      </c>
      <c r="J32" s="32">
        <f t="shared" si="3"/>
        <v>0</v>
      </c>
      <c r="K32" s="53">
        <f t="shared" si="0"/>
        <v>0</v>
      </c>
      <c r="L32" s="50"/>
      <c r="M32"/>
      <c r="N32"/>
      <c r="O32"/>
      <c r="P32"/>
    </row>
    <row r="33" spans="1:16" x14ac:dyDescent="0.25">
      <c r="A33" s="31" t="s">
        <v>33</v>
      </c>
      <c r="B33" s="15"/>
      <c r="C33" s="15"/>
      <c r="D33" s="15"/>
      <c r="E33" s="15"/>
      <c r="G33" s="10">
        <f t="shared" si="1"/>
        <v>202237</v>
      </c>
      <c r="H33" s="42"/>
      <c r="I33" s="33">
        <f t="shared" si="2"/>
        <v>0</v>
      </c>
      <c r="J33" s="32">
        <f t="shared" si="3"/>
        <v>0</v>
      </c>
      <c r="K33" s="53">
        <f t="shared" si="0"/>
        <v>0</v>
      </c>
      <c r="L33" s="50"/>
      <c r="M33"/>
      <c r="N33"/>
      <c r="O33"/>
      <c r="P33"/>
    </row>
    <row r="34" spans="1:16" x14ac:dyDescent="0.25">
      <c r="A34" s="31" t="s">
        <v>36</v>
      </c>
      <c r="B34" s="15"/>
      <c r="C34" s="15"/>
      <c r="D34" s="15"/>
      <c r="E34" s="15"/>
      <c r="G34" s="10">
        <f t="shared" si="1"/>
        <v>202238</v>
      </c>
      <c r="H34" s="43"/>
      <c r="I34" s="34">
        <f t="shared" si="2"/>
        <v>0</v>
      </c>
      <c r="J34" s="35">
        <f t="shared" si="3"/>
        <v>0</v>
      </c>
      <c r="K34" s="54">
        <f t="shared" si="0"/>
        <v>0</v>
      </c>
      <c r="L34" s="50"/>
      <c r="M34"/>
      <c r="N34"/>
      <c r="O34"/>
      <c r="P34"/>
    </row>
  </sheetData>
  <sheetProtection formatCells="0" formatColumns="0" formatRows="0"/>
  <mergeCells count="2">
    <mergeCell ref="C7:D7"/>
    <mergeCell ref="G3:G4"/>
  </mergeCells>
  <dataValidations disablePrompts="1" count="1">
    <dataValidation type="decimal" operator="greaterThanOrEqual" allowBlank="1" showInputMessage="1" showErrorMessage="1" errorTitle="SÅindex 5" error="Drivmedelsandel måste vara ett positivt tal större än 1%." sqref="C9:D9" xr:uid="{00000000-0002-0000-0000-000000000000}">
      <formula1>0.01</formula1>
    </dataValidation>
  </dataValidations>
  <pageMargins left="0.7" right="0.7" top="0.75" bottom="0.75" header="0.3" footer="0.3"/>
  <pageSetup paperSize="9" orientation="portrait" r:id="rId1"/>
  <ignoredErrors>
    <ignoredError sqref="G5 C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D9"/>
  <sheetViews>
    <sheetView showGridLines="0" workbookViewId="0">
      <selection activeCell="D8" sqref="D8"/>
    </sheetView>
  </sheetViews>
  <sheetFormatPr defaultRowHeight="15" x14ac:dyDescent="0.25"/>
  <cols>
    <col min="4" max="4" width="89.28515625" customWidth="1"/>
  </cols>
  <sheetData>
    <row r="1" spans="1:4" x14ac:dyDescent="0.25">
      <c r="D1" s="8" t="s">
        <v>24</v>
      </c>
    </row>
    <row r="2" spans="1:4" x14ac:dyDescent="0.25">
      <c r="A2" s="9" t="s">
        <v>5</v>
      </c>
      <c r="B2" s="9" t="s">
        <v>6</v>
      </c>
      <c r="C2" s="9" t="s">
        <v>7</v>
      </c>
      <c r="D2" s="9" t="s">
        <v>8</v>
      </c>
    </row>
    <row r="3" spans="1:4" x14ac:dyDescent="0.25">
      <c r="A3" s="7" t="s">
        <v>9</v>
      </c>
      <c r="B3" s="7" t="s">
        <v>10</v>
      </c>
      <c r="C3" s="7" t="s">
        <v>11</v>
      </c>
      <c r="D3" s="7" t="s">
        <v>18</v>
      </c>
    </row>
    <row r="4" spans="1:4" x14ac:dyDescent="0.25">
      <c r="A4" s="7"/>
      <c r="B4" s="7"/>
      <c r="C4" s="7" t="s">
        <v>12</v>
      </c>
      <c r="D4" s="7" t="s">
        <v>19</v>
      </c>
    </row>
    <row r="5" spans="1:4" x14ac:dyDescent="0.25">
      <c r="A5" s="7"/>
      <c r="B5" s="7"/>
      <c r="C5" s="7" t="s">
        <v>13</v>
      </c>
      <c r="D5" s="7" t="s">
        <v>20</v>
      </c>
    </row>
    <row r="6" spans="1:4" x14ac:dyDescent="0.25">
      <c r="A6" s="7"/>
      <c r="B6" s="7"/>
      <c r="C6" s="7" t="s">
        <v>15</v>
      </c>
      <c r="D6" s="7" t="s">
        <v>21</v>
      </c>
    </row>
    <row r="7" spans="1:4" x14ac:dyDescent="0.25">
      <c r="A7" s="7"/>
      <c r="B7" s="7"/>
      <c r="C7" s="7" t="s">
        <v>14</v>
      </c>
      <c r="D7" s="7" t="s">
        <v>25</v>
      </c>
    </row>
    <row r="8" spans="1:4" x14ac:dyDescent="0.25">
      <c r="A8" s="7"/>
      <c r="B8" s="7"/>
      <c r="C8" s="7" t="s">
        <v>17</v>
      </c>
      <c r="D8" s="7" t="s">
        <v>22</v>
      </c>
    </row>
    <row r="9" spans="1:4" x14ac:dyDescent="0.25">
      <c r="A9" s="7"/>
      <c r="B9" s="7"/>
      <c r="C9" s="7" t="s">
        <v>16</v>
      </c>
      <c r="D9" s="7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8A9E285B9492498AB9FAF78AFE254A" ma:contentTypeVersion="12" ma:contentTypeDescription="Skapa ett nytt dokument." ma:contentTypeScope="" ma:versionID="3529ce31717e21bdcafb29e62d3c0a33">
  <xsd:schema xmlns:xsd="http://www.w3.org/2001/XMLSchema" xmlns:xs="http://www.w3.org/2001/XMLSchema" xmlns:p="http://schemas.microsoft.com/office/2006/metadata/properties" xmlns:ns2="ba091d14-d6c6-4db8-92e4-60fe6fdcdece" xmlns:ns3="5603f257-fbf3-4f3e-967d-58e33ed53a64" targetNamespace="http://schemas.microsoft.com/office/2006/metadata/properties" ma:root="true" ma:fieldsID="b019067260b764fc76055a5d0e4f5386" ns2:_="" ns3:_="">
    <xsd:import namespace="ba091d14-d6c6-4db8-92e4-60fe6fdcdece"/>
    <xsd:import namespace="5603f257-fbf3-4f3e-967d-58e33ed53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91d14-d6c6-4db8-92e4-60fe6fdcde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3f257-fbf3-4f3e-967d-58e33ed53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E8D9A-052E-4FA3-ADB5-2AB5AD094E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B0FA19-2C45-499D-911B-19D558F253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F9F14-5EC0-4628-9ABF-BA3371B06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091d14-d6c6-4db8-92e4-60fe6fdcdece"/>
    <ds:schemaRef ds:uri="5603f257-fbf3-4f3e-967d-58e33ed53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4</vt:i4>
      </vt:variant>
    </vt:vector>
  </HeadingPairs>
  <TitlesOfParts>
    <vt:vector size="5" baseType="lpstr">
      <vt:lpstr>DMTmall</vt:lpstr>
      <vt:lpstr>cAvlM1</vt:lpstr>
      <vt:lpstr>cBasM</vt:lpstr>
      <vt:lpstr>cInterv</vt:lpstr>
      <vt:lpstr>omrSi8formler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DMT, enkel beräkningsmall</dc:title>
  <dc:creator>Lars Aspholmer</dc:creator>
  <dc:description>Mall för beräkning av DMT vid lastbilstransporter.</dc:description>
  <cp:lastModifiedBy>Johan Lundmark</cp:lastModifiedBy>
  <dcterms:created xsi:type="dcterms:W3CDTF">2013-03-12T09:07:41Z</dcterms:created>
  <dcterms:modified xsi:type="dcterms:W3CDTF">2022-04-01T06:56:07Z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0x010100258A9E285B9492498AB9FAF78AFE254A</vt:lpwstr>
  </property>
</Properties>
</file>